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15" windowHeight="72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'Tabelle1'!$A$1:$D$42</definedName>
  </definedNames>
  <calcPr fullCalcOnLoad="1"/>
</workbook>
</file>

<file path=xl/sharedStrings.xml><?xml version="1.0" encoding="utf-8"?>
<sst xmlns="http://schemas.openxmlformats.org/spreadsheetml/2006/main" count="6" uniqueCount="6">
  <si>
    <t>Temperatur , [°C]</t>
  </si>
  <si>
    <t>Hoehe, Ride Height[mm]</t>
  </si>
  <si>
    <t>Front Toe angle Spur, '</t>
  </si>
  <si>
    <t>Rear Toe angle Spur, '</t>
  </si>
  <si>
    <t>adjustment</t>
  </si>
  <si>
    <t>Temperatur Gradient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</si>
</sst>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00000"/>
    <numFmt numFmtId="174" formatCode="0.000000000000000"/>
    <numFmt numFmtId="175" formatCode="0.000"/>
    <numFmt numFmtId="176" formatCode="00000"/>
    <numFmt numFmtId="177" formatCode="0.0"/>
    <numFmt numFmtId="178" formatCode="0\°."/>
    <numFmt numFmtId="179" formatCode="*°."/>
    <numFmt numFmtId="180" formatCode="_-*#.#"/>
    <numFmt numFmtId="181" formatCode="\'"/>
    <numFmt numFmtId="182" formatCode="###\ &quot;mm&quot;"/>
    <numFmt numFmtId="183" formatCode="0\°"/>
  </numFmts>
  <fonts count="13">
    <font>
      <sz val="10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5.25"/>
      <name val="Symbol"/>
      <family val="1"/>
    </font>
    <font>
      <b/>
      <sz val="12"/>
      <name val="Symbol"/>
      <family val="1"/>
    </font>
    <font>
      <b/>
      <sz val="8.25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12" fillId="2" borderId="2" xfId="0" applyFont="1" applyFill="1" applyBorder="1" applyAlignment="1">
      <alignment wrapText="1"/>
    </xf>
    <xf numFmtId="177" fontId="12" fillId="2" borderId="2" xfId="0" applyNumberFormat="1" applyFont="1" applyFill="1" applyBorder="1" applyAlignment="1">
      <alignment wrapText="1"/>
    </xf>
    <xf numFmtId="177" fontId="0" fillId="3" borderId="2" xfId="0" applyNumberFormat="1" applyFont="1" applyFill="1" applyBorder="1" applyAlignment="1">
      <alignment/>
    </xf>
    <xf numFmtId="182" fontId="0" fillId="0" borderId="1" xfId="0" applyNumberFormat="1" applyFont="1" applyBorder="1" applyAlignment="1">
      <alignment/>
    </xf>
    <xf numFmtId="183" fontId="0" fillId="0" borderId="1" xfId="0" applyNumberFormat="1" applyFont="1" applyBorder="1" applyAlignment="1">
      <alignment/>
    </xf>
    <xf numFmtId="182" fontId="0" fillId="4" borderId="2" xfId="0" applyNumberFormat="1" applyFont="1" applyFill="1" applyBorder="1" applyAlignment="1">
      <alignment/>
    </xf>
    <xf numFmtId="183" fontId="0" fillId="4" borderId="2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Spurverstellung </a:t>
            </a:r>
            <a:r>
              <a:rPr lang="en-US" cap="none" sz="1525" b="1" i="0" u="none" baseline="0"/>
              <a:t>D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 Vorderachse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Tabelle1!$A$2:$A$42</c:f>
              <c:numCache>
                <c:ptCount val="4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</c:numCache>
            </c:numRef>
          </c:xVal>
          <c:yVal>
            <c:numRef>
              <c:f>Tabelle1!$C$2:$C$42</c:f>
              <c:numCache>
                <c:ptCount val="41"/>
                <c:pt idx="0">
                  <c:v>-3.2999976327782976</c:v>
                </c:pt>
                <c:pt idx="1">
                  <c:v>-3.149997740379284</c:v>
                </c:pt>
                <c:pt idx="2">
                  <c:v>-2.9999978479802705</c:v>
                </c:pt>
                <c:pt idx="3">
                  <c:v>-2.849997955581257</c:v>
                </c:pt>
                <c:pt idx="4">
                  <c:v>-2.6999980631822433</c:v>
                </c:pt>
                <c:pt idx="5">
                  <c:v>-2.5499981707832298</c:v>
                </c:pt>
                <c:pt idx="6">
                  <c:v>-2.399998278384216</c:v>
                </c:pt>
                <c:pt idx="7">
                  <c:v>-2.2499983859852026</c:v>
                </c:pt>
                <c:pt idx="8">
                  <c:v>-2.099998493586189</c:v>
                </c:pt>
                <c:pt idx="9">
                  <c:v>-1.9499986011871753</c:v>
                </c:pt>
                <c:pt idx="10">
                  <c:v>-1.799998708788162</c:v>
                </c:pt>
                <c:pt idx="11">
                  <c:v>-1.6499988163891484</c:v>
                </c:pt>
                <c:pt idx="12">
                  <c:v>-1.4999989239901348</c:v>
                </c:pt>
                <c:pt idx="13">
                  <c:v>-1.3499990315911212</c:v>
                </c:pt>
                <c:pt idx="14">
                  <c:v>-1.1999991391921077</c:v>
                </c:pt>
                <c:pt idx="15">
                  <c:v>-1.0499992467930943</c:v>
                </c:pt>
                <c:pt idx="16">
                  <c:v>-0.8999993543940807</c:v>
                </c:pt>
                <c:pt idx="17">
                  <c:v>-0.7499994619950673</c:v>
                </c:pt>
                <c:pt idx="18">
                  <c:v>-0.5999995695960538</c:v>
                </c:pt>
                <c:pt idx="19">
                  <c:v>-0.44999967719704037</c:v>
                </c:pt>
                <c:pt idx="20">
                  <c:v>-0.2999997847980269</c:v>
                </c:pt>
                <c:pt idx="21">
                  <c:v>-0.14999989239901343</c:v>
                </c:pt>
                <c:pt idx="22">
                  <c:v>0</c:v>
                </c:pt>
                <c:pt idx="23">
                  <c:v>0.14999989239901343</c:v>
                </c:pt>
                <c:pt idx="24">
                  <c:v>0.2999997847980269</c:v>
                </c:pt>
                <c:pt idx="25">
                  <c:v>0.44999967719704037</c:v>
                </c:pt>
                <c:pt idx="26">
                  <c:v>0.5999995695960538</c:v>
                </c:pt>
                <c:pt idx="27">
                  <c:v>0.7499994619950673</c:v>
                </c:pt>
                <c:pt idx="28">
                  <c:v>0.8999993543940807</c:v>
                </c:pt>
                <c:pt idx="29">
                  <c:v>1.0499992467930943</c:v>
                </c:pt>
                <c:pt idx="30">
                  <c:v>1.1999991391921077</c:v>
                </c:pt>
                <c:pt idx="31">
                  <c:v>1.3499990315911212</c:v>
                </c:pt>
                <c:pt idx="32">
                  <c:v>1.4999989239901348</c:v>
                </c:pt>
                <c:pt idx="33">
                  <c:v>1.6499988163891484</c:v>
                </c:pt>
                <c:pt idx="34">
                  <c:v>1.799998708788162</c:v>
                </c:pt>
                <c:pt idx="35">
                  <c:v>1.9499986011871753</c:v>
                </c:pt>
                <c:pt idx="36">
                  <c:v>2.099998493586189</c:v>
                </c:pt>
                <c:pt idx="37">
                  <c:v>2.2499983859852026</c:v>
                </c:pt>
                <c:pt idx="38">
                  <c:v>2.399998278384216</c:v>
                </c:pt>
                <c:pt idx="39">
                  <c:v>2.5499981707832298</c:v>
                </c:pt>
                <c:pt idx="40">
                  <c:v>2.6999980631822433</c:v>
                </c:pt>
              </c:numCache>
            </c:numRef>
          </c:yVal>
          <c:smooth val="1"/>
        </c:ser>
        <c:axId val="32644857"/>
        <c:axId val="26987722"/>
      </c:scatterChart>
      <c:valAx>
        <c:axId val="32644857"/>
        <c:scaling>
          <c:orientation val="minMax"/>
          <c:max val="40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Temperatur,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crossAx val="26987722"/>
        <c:crosses val="autoZero"/>
        <c:crossBetween val="midCat"/>
        <c:dispUnits/>
        <c:majorUnit val="10"/>
        <c:minorUnit val="5"/>
      </c:valAx>
      <c:valAx>
        <c:axId val="26987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Spur in 0°, y 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44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Spurverstellung </a:t>
            </a:r>
            <a:r>
              <a:rPr lang="en-US" cap="none" sz="1200" b="1" i="0" u="none" baseline="0"/>
              <a:t>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 Hinterachse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205"/>
          <c:w val="0.8945"/>
          <c:h val="0.608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Tabelle1!$A$2:$A$42</c:f>
              <c:numCache>
                <c:ptCount val="4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</c:numCache>
            </c:numRef>
          </c:xVal>
          <c:yVal>
            <c:numRef>
              <c:f>Tabelle1!$D$2:$D$42</c:f>
              <c:numCache>
                <c:ptCount val="41"/>
                <c:pt idx="0">
                  <c:v>8.762434791329362</c:v>
                </c:pt>
                <c:pt idx="1">
                  <c:v>8.818687741818684</c:v>
                </c:pt>
                <c:pt idx="2">
                  <c:v>8.874940692308005</c:v>
                </c:pt>
                <c:pt idx="3">
                  <c:v>8.931193642797327</c:v>
                </c:pt>
                <c:pt idx="4">
                  <c:v>8.987446593286649</c:v>
                </c:pt>
                <c:pt idx="5">
                  <c:v>9.04369954377597</c:v>
                </c:pt>
                <c:pt idx="6">
                  <c:v>9.099952494265292</c:v>
                </c:pt>
                <c:pt idx="7">
                  <c:v>9.156205444754612</c:v>
                </c:pt>
                <c:pt idx="8">
                  <c:v>9.212458395243935</c:v>
                </c:pt>
                <c:pt idx="9">
                  <c:v>9.268711345733257</c:v>
                </c:pt>
                <c:pt idx="10">
                  <c:v>9.324964296222578</c:v>
                </c:pt>
                <c:pt idx="11">
                  <c:v>9.3812172467119</c:v>
                </c:pt>
                <c:pt idx="12">
                  <c:v>9.437470197201222</c:v>
                </c:pt>
                <c:pt idx="13">
                  <c:v>9.493723147690542</c:v>
                </c:pt>
                <c:pt idx="14">
                  <c:v>9.549976098179865</c:v>
                </c:pt>
                <c:pt idx="15">
                  <c:v>9.606229048669187</c:v>
                </c:pt>
                <c:pt idx="16">
                  <c:v>9.662481999158508</c:v>
                </c:pt>
                <c:pt idx="17">
                  <c:v>9.71873494964783</c:v>
                </c:pt>
                <c:pt idx="18">
                  <c:v>9.774987900137152</c:v>
                </c:pt>
                <c:pt idx="19">
                  <c:v>9.831240850626472</c:v>
                </c:pt>
                <c:pt idx="20">
                  <c:v>9.887493801115793</c:v>
                </c:pt>
                <c:pt idx="21">
                  <c:v>9.943746751605115</c:v>
                </c:pt>
                <c:pt idx="22">
                  <c:v>9.999999702094437</c:v>
                </c:pt>
                <c:pt idx="23">
                  <c:v>10.056252652583758</c:v>
                </c:pt>
                <c:pt idx="24">
                  <c:v>10.11250560307308</c:v>
                </c:pt>
                <c:pt idx="25">
                  <c:v>10.168758553562402</c:v>
                </c:pt>
                <c:pt idx="26">
                  <c:v>10.225011504051723</c:v>
                </c:pt>
                <c:pt idx="27">
                  <c:v>10.281264454541045</c:v>
                </c:pt>
                <c:pt idx="28">
                  <c:v>10.337517405030368</c:v>
                </c:pt>
                <c:pt idx="29">
                  <c:v>10.39377035551969</c:v>
                </c:pt>
                <c:pt idx="30">
                  <c:v>10.450023306009012</c:v>
                </c:pt>
                <c:pt idx="31">
                  <c:v>10.506276256498332</c:v>
                </c:pt>
                <c:pt idx="32">
                  <c:v>10.562529206987653</c:v>
                </c:pt>
                <c:pt idx="33">
                  <c:v>10.618782157476975</c:v>
                </c:pt>
                <c:pt idx="34">
                  <c:v>10.675035107966298</c:v>
                </c:pt>
                <c:pt idx="35">
                  <c:v>10.731288058455618</c:v>
                </c:pt>
                <c:pt idx="36">
                  <c:v>10.787541008944942</c:v>
                </c:pt>
                <c:pt idx="37">
                  <c:v>10.843793959434263</c:v>
                </c:pt>
                <c:pt idx="38">
                  <c:v>10.900046909923585</c:v>
                </c:pt>
                <c:pt idx="39">
                  <c:v>10.956299860412905</c:v>
                </c:pt>
                <c:pt idx="40">
                  <c:v>11.012552810902228</c:v>
                </c:pt>
              </c:numCache>
            </c:numRef>
          </c:yVal>
          <c:smooth val="1"/>
        </c:ser>
        <c:axId val="38521835"/>
        <c:axId val="33260892"/>
      </c:scatterChart>
      <c:valAx>
        <c:axId val="38521835"/>
        <c:scaling>
          <c:orientation val="minMax"/>
          <c:max val="40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Temperatur,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60892"/>
        <c:crosses val="autoZero"/>
        <c:crossBetween val="midCat"/>
        <c:dispUnits/>
        <c:majorUnit val="10"/>
        <c:minorUnit val="5"/>
      </c:valAx>
      <c:valAx>
        <c:axId val="33260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Spur in 0°, y 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218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Fahrzeughöhe, [mm]</a:t>
            </a:r>
          </a:p>
        </c:rich>
      </c:tx>
      <c:layout>
        <c:manualLayout>
          <c:xMode val="factor"/>
          <c:yMode val="factor"/>
          <c:x val="-0.003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605"/>
          <c:w val="0.90725"/>
          <c:h val="0.725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Tabelle1!$A$2:$A$42</c:f>
              <c:numCache>
                <c:ptCount val="4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</c:numCache>
            </c:numRef>
          </c:xVal>
          <c:yVal>
            <c:numRef>
              <c:f>Tabelle1!$B$2:$B$42</c:f>
              <c:numCache>
                <c:ptCount val="41"/>
                <c:pt idx="0">
                  <c:v>354.7999999999995</c:v>
                </c:pt>
                <c:pt idx="1">
                  <c:v>355.3999999999995</c:v>
                </c:pt>
                <c:pt idx="2">
                  <c:v>355.99999999999955</c:v>
                </c:pt>
                <c:pt idx="3">
                  <c:v>356.59999999999957</c:v>
                </c:pt>
                <c:pt idx="4">
                  <c:v>357.1999999999996</c:v>
                </c:pt>
                <c:pt idx="5">
                  <c:v>357.7999999999996</c:v>
                </c:pt>
                <c:pt idx="6">
                  <c:v>358.39999999999964</c:v>
                </c:pt>
                <c:pt idx="7">
                  <c:v>358.99999999999966</c:v>
                </c:pt>
                <c:pt idx="8">
                  <c:v>359.5999999999997</c:v>
                </c:pt>
                <c:pt idx="9">
                  <c:v>360.1999999999997</c:v>
                </c:pt>
                <c:pt idx="10">
                  <c:v>360.7999999999997</c:v>
                </c:pt>
                <c:pt idx="11">
                  <c:v>361.39999999999975</c:v>
                </c:pt>
                <c:pt idx="12">
                  <c:v>361.9999999999998</c:v>
                </c:pt>
                <c:pt idx="13">
                  <c:v>362.5999999999998</c:v>
                </c:pt>
                <c:pt idx="14">
                  <c:v>363.1999999999998</c:v>
                </c:pt>
                <c:pt idx="15">
                  <c:v>363.79999999999984</c:v>
                </c:pt>
                <c:pt idx="16">
                  <c:v>364.39999999999986</c:v>
                </c:pt>
                <c:pt idx="17">
                  <c:v>364.9999999999999</c:v>
                </c:pt>
                <c:pt idx="18">
                  <c:v>365.5999999999999</c:v>
                </c:pt>
                <c:pt idx="19">
                  <c:v>366.19999999999993</c:v>
                </c:pt>
                <c:pt idx="20">
                  <c:v>366.79999999999995</c:v>
                </c:pt>
                <c:pt idx="21">
                  <c:v>367.4</c:v>
                </c:pt>
                <c:pt idx="22">
                  <c:v>368</c:v>
                </c:pt>
                <c:pt idx="23">
                  <c:v>368.6</c:v>
                </c:pt>
                <c:pt idx="24">
                  <c:v>369.20000000000005</c:v>
                </c:pt>
                <c:pt idx="25">
                  <c:v>369.80000000000007</c:v>
                </c:pt>
                <c:pt idx="26">
                  <c:v>370.4000000000001</c:v>
                </c:pt>
                <c:pt idx="27">
                  <c:v>371.0000000000001</c:v>
                </c:pt>
                <c:pt idx="28">
                  <c:v>371.60000000000014</c:v>
                </c:pt>
                <c:pt idx="29">
                  <c:v>372.20000000000016</c:v>
                </c:pt>
                <c:pt idx="30">
                  <c:v>372.8000000000002</c:v>
                </c:pt>
                <c:pt idx="31">
                  <c:v>373.4000000000002</c:v>
                </c:pt>
                <c:pt idx="32">
                  <c:v>374.0000000000002</c:v>
                </c:pt>
                <c:pt idx="33">
                  <c:v>374.60000000000025</c:v>
                </c:pt>
                <c:pt idx="34">
                  <c:v>375.2000000000003</c:v>
                </c:pt>
                <c:pt idx="35">
                  <c:v>375.8000000000003</c:v>
                </c:pt>
                <c:pt idx="36">
                  <c:v>376.4000000000003</c:v>
                </c:pt>
                <c:pt idx="37">
                  <c:v>377.00000000000034</c:v>
                </c:pt>
                <c:pt idx="38">
                  <c:v>377.60000000000036</c:v>
                </c:pt>
                <c:pt idx="39">
                  <c:v>378.2000000000004</c:v>
                </c:pt>
                <c:pt idx="40">
                  <c:v>378.8000000000004</c:v>
                </c:pt>
              </c:numCache>
            </c:numRef>
          </c:yVal>
          <c:smooth val="1"/>
        </c:ser>
        <c:axId val="9777693"/>
        <c:axId val="53795630"/>
      </c:scatterChart>
      <c:valAx>
        <c:axId val="9777693"/>
        <c:scaling>
          <c:orientation val="minMax"/>
          <c:max val="40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Temperatur,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95630"/>
        <c:crosses val="autoZero"/>
        <c:crossBetween val="midCat"/>
        <c:dispUnits/>
        <c:majorUnit val="10"/>
        <c:minorUnit val="5"/>
      </c:valAx>
      <c:valAx>
        <c:axId val="53795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Höhe,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776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61</xdr:row>
      <xdr:rowOff>95250</xdr:rowOff>
    </xdr:from>
    <xdr:to>
      <xdr:col>5</xdr:col>
      <xdr:colOff>304800</xdr:colOff>
      <xdr:row>78</xdr:row>
      <xdr:rowOff>133350</xdr:rowOff>
    </xdr:to>
    <xdr:graphicFrame>
      <xdr:nvGraphicFramePr>
        <xdr:cNvPr id="1" name="Chart 3"/>
        <xdr:cNvGraphicFramePr/>
      </xdr:nvGraphicFramePr>
      <xdr:xfrm>
        <a:off x="19050" y="10277475"/>
        <a:ext cx="4476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79</xdr:row>
      <xdr:rowOff>104775</xdr:rowOff>
    </xdr:from>
    <xdr:to>
      <xdr:col>6</xdr:col>
      <xdr:colOff>0</xdr:colOff>
      <xdr:row>93</xdr:row>
      <xdr:rowOff>38100</xdr:rowOff>
    </xdr:to>
    <xdr:graphicFrame>
      <xdr:nvGraphicFramePr>
        <xdr:cNvPr id="2" name="Chart 4"/>
        <xdr:cNvGraphicFramePr/>
      </xdr:nvGraphicFramePr>
      <xdr:xfrm>
        <a:off x="0" y="13201650"/>
        <a:ext cx="44958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47625</xdr:rowOff>
    </xdr:from>
    <xdr:to>
      <xdr:col>5</xdr:col>
      <xdr:colOff>304800</xdr:colOff>
      <xdr:row>61</xdr:row>
      <xdr:rowOff>47625</xdr:rowOff>
    </xdr:to>
    <xdr:graphicFrame>
      <xdr:nvGraphicFramePr>
        <xdr:cNvPr id="3" name="Chart 9"/>
        <xdr:cNvGraphicFramePr/>
      </xdr:nvGraphicFramePr>
      <xdr:xfrm>
        <a:off x="0" y="7477125"/>
        <a:ext cx="44958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F1" sqref="F1"/>
    </sheetView>
  </sheetViews>
  <sheetFormatPr defaultColWidth="11.421875" defaultRowHeight="12.75"/>
  <cols>
    <col min="1" max="1" width="12.57421875" style="1" customWidth="1"/>
    <col min="2" max="2" width="12.7109375" style="1" customWidth="1"/>
    <col min="3" max="3" width="12.8515625" style="6" bestFit="1" customWidth="1"/>
    <col min="4" max="4" width="13.28125" style="6" bestFit="1" customWidth="1"/>
    <col min="6" max="6" width="4.57421875" style="0" customWidth="1"/>
    <col min="7" max="7" width="12.7109375" style="0" customWidth="1"/>
  </cols>
  <sheetData>
    <row r="1" spans="1:7" ht="32.25" customHeight="1" thickBot="1" thickTop="1">
      <c r="A1" s="7" t="s">
        <v>0</v>
      </c>
      <c r="B1" s="7" t="s">
        <v>1</v>
      </c>
      <c r="C1" s="8" t="s">
        <v>2</v>
      </c>
      <c r="D1" s="8" t="s">
        <v>3</v>
      </c>
      <c r="F1" s="14" t="s">
        <v>5</v>
      </c>
      <c r="G1" s="15"/>
    </row>
    <row r="2" spans="1:7" ht="14.25" thickBot="1" thickTop="1">
      <c r="A2" s="11">
        <f aca="true" t="shared" si="0" ref="A2:A22">A3-$F$2</f>
        <v>-5</v>
      </c>
      <c r="B2" s="10">
        <f aca="true" t="shared" si="1" ref="B2:B22">B3-(0.6*(A3-A2))</f>
        <v>354.7999999999995</v>
      </c>
      <c r="C2" s="4">
        <f aca="true" t="shared" si="2" ref="C2:C22">DEGREES((RADIANS(C3)/60)-((0.6*(A3-A2))*0.000072722))*60</f>
        <v>-3.2999976327782976</v>
      </c>
      <c r="D2" s="4">
        <f aca="true" t="shared" si="3" ref="D2:D22">DEGREES((RADIANS(D3)/60)-((0.6*(A3-A2))*0.0000272722))*60</f>
        <v>8.762434791329362</v>
      </c>
      <c r="F2" s="17">
        <v>1</v>
      </c>
      <c r="G2" s="16"/>
    </row>
    <row r="3" spans="1:4" ht="12.75">
      <c r="A3" s="11">
        <f t="shared" si="0"/>
        <v>-4</v>
      </c>
      <c r="B3" s="10">
        <f t="shared" si="1"/>
        <v>355.3999999999995</v>
      </c>
      <c r="C3" s="4">
        <f t="shared" si="2"/>
        <v>-3.149997740379284</v>
      </c>
      <c r="D3" s="4">
        <f t="shared" si="3"/>
        <v>8.818687741818684</v>
      </c>
    </row>
    <row r="4" spans="1:4" ht="12.75">
      <c r="A4" s="11">
        <f t="shared" si="0"/>
        <v>-3</v>
      </c>
      <c r="B4" s="10">
        <f t="shared" si="1"/>
        <v>355.99999999999955</v>
      </c>
      <c r="C4" s="4">
        <f t="shared" si="2"/>
        <v>-2.9999978479802705</v>
      </c>
      <c r="D4" s="4">
        <f t="shared" si="3"/>
        <v>8.874940692308005</v>
      </c>
    </row>
    <row r="5" spans="1:4" ht="12.75">
      <c r="A5" s="11">
        <f t="shared" si="0"/>
        <v>-2</v>
      </c>
      <c r="B5" s="10">
        <f t="shared" si="1"/>
        <v>356.59999999999957</v>
      </c>
      <c r="C5" s="4">
        <f t="shared" si="2"/>
        <v>-2.849997955581257</v>
      </c>
      <c r="D5" s="4">
        <f t="shared" si="3"/>
        <v>8.931193642797327</v>
      </c>
    </row>
    <row r="6" spans="1:4" ht="12.75">
      <c r="A6" s="11">
        <f t="shared" si="0"/>
        <v>-1</v>
      </c>
      <c r="B6" s="10">
        <f t="shared" si="1"/>
        <v>357.1999999999996</v>
      </c>
      <c r="C6" s="4">
        <f t="shared" si="2"/>
        <v>-2.6999980631822433</v>
      </c>
      <c r="D6" s="4">
        <f t="shared" si="3"/>
        <v>8.987446593286649</v>
      </c>
    </row>
    <row r="7" spans="1:4" ht="12.75">
      <c r="A7" s="11">
        <f t="shared" si="0"/>
        <v>0</v>
      </c>
      <c r="B7" s="10">
        <f t="shared" si="1"/>
        <v>357.7999999999996</v>
      </c>
      <c r="C7" s="4">
        <f t="shared" si="2"/>
        <v>-2.5499981707832298</v>
      </c>
      <c r="D7" s="4">
        <f t="shared" si="3"/>
        <v>9.04369954377597</v>
      </c>
    </row>
    <row r="8" spans="1:4" ht="12.75">
      <c r="A8" s="11">
        <f t="shared" si="0"/>
        <v>1</v>
      </c>
      <c r="B8" s="10">
        <f t="shared" si="1"/>
        <v>358.39999999999964</v>
      </c>
      <c r="C8" s="4">
        <f t="shared" si="2"/>
        <v>-2.399998278384216</v>
      </c>
      <c r="D8" s="4">
        <f t="shared" si="3"/>
        <v>9.099952494265292</v>
      </c>
    </row>
    <row r="9" spans="1:4" ht="12.75">
      <c r="A9" s="11">
        <f t="shared" si="0"/>
        <v>2</v>
      </c>
      <c r="B9" s="10">
        <f t="shared" si="1"/>
        <v>358.99999999999966</v>
      </c>
      <c r="C9" s="4">
        <f t="shared" si="2"/>
        <v>-2.2499983859852026</v>
      </c>
      <c r="D9" s="4">
        <f t="shared" si="3"/>
        <v>9.156205444754612</v>
      </c>
    </row>
    <row r="10" spans="1:4" ht="12.75">
      <c r="A10" s="11">
        <f t="shared" si="0"/>
        <v>3</v>
      </c>
      <c r="B10" s="10">
        <f t="shared" si="1"/>
        <v>359.5999999999997</v>
      </c>
      <c r="C10" s="4">
        <f t="shared" si="2"/>
        <v>-2.099998493586189</v>
      </c>
      <c r="D10" s="4">
        <f t="shared" si="3"/>
        <v>9.212458395243935</v>
      </c>
    </row>
    <row r="11" spans="1:4" ht="12.75">
      <c r="A11" s="11">
        <f t="shared" si="0"/>
        <v>4</v>
      </c>
      <c r="B11" s="10">
        <f t="shared" si="1"/>
        <v>360.1999999999997</v>
      </c>
      <c r="C11" s="4">
        <f t="shared" si="2"/>
        <v>-1.9499986011871753</v>
      </c>
      <c r="D11" s="4">
        <f t="shared" si="3"/>
        <v>9.268711345733257</v>
      </c>
    </row>
    <row r="12" spans="1:4" ht="12.75">
      <c r="A12" s="11">
        <f t="shared" si="0"/>
        <v>5</v>
      </c>
      <c r="B12" s="10">
        <f t="shared" si="1"/>
        <v>360.7999999999997</v>
      </c>
      <c r="C12" s="4">
        <f t="shared" si="2"/>
        <v>-1.799998708788162</v>
      </c>
      <c r="D12" s="4">
        <f t="shared" si="3"/>
        <v>9.324964296222578</v>
      </c>
    </row>
    <row r="13" spans="1:4" ht="12.75">
      <c r="A13" s="11">
        <f t="shared" si="0"/>
        <v>6</v>
      </c>
      <c r="B13" s="10">
        <f t="shared" si="1"/>
        <v>361.39999999999975</v>
      </c>
      <c r="C13" s="4">
        <f t="shared" si="2"/>
        <v>-1.6499988163891484</v>
      </c>
      <c r="D13" s="4">
        <f t="shared" si="3"/>
        <v>9.3812172467119</v>
      </c>
    </row>
    <row r="14" spans="1:4" ht="12.75">
      <c r="A14" s="11">
        <f t="shared" si="0"/>
        <v>7</v>
      </c>
      <c r="B14" s="10">
        <f t="shared" si="1"/>
        <v>361.9999999999998</v>
      </c>
      <c r="C14" s="4">
        <f t="shared" si="2"/>
        <v>-1.4999989239901348</v>
      </c>
      <c r="D14" s="4">
        <f t="shared" si="3"/>
        <v>9.437470197201222</v>
      </c>
    </row>
    <row r="15" spans="1:4" ht="12.75">
      <c r="A15" s="11">
        <f t="shared" si="0"/>
        <v>8</v>
      </c>
      <c r="B15" s="10">
        <f t="shared" si="1"/>
        <v>362.5999999999998</v>
      </c>
      <c r="C15" s="4">
        <f t="shared" si="2"/>
        <v>-1.3499990315911212</v>
      </c>
      <c r="D15" s="4">
        <f t="shared" si="3"/>
        <v>9.493723147690542</v>
      </c>
    </row>
    <row r="16" spans="1:4" ht="12.75">
      <c r="A16" s="11">
        <f t="shared" si="0"/>
        <v>9</v>
      </c>
      <c r="B16" s="10">
        <f t="shared" si="1"/>
        <v>363.1999999999998</v>
      </c>
      <c r="C16" s="4">
        <f t="shared" si="2"/>
        <v>-1.1999991391921077</v>
      </c>
      <c r="D16" s="4">
        <f t="shared" si="3"/>
        <v>9.549976098179865</v>
      </c>
    </row>
    <row r="17" spans="1:4" ht="12.75">
      <c r="A17" s="11">
        <f t="shared" si="0"/>
        <v>10</v>
      </c>
      <c r="B17" s="10">
        <f t="shared" si="1"/>
        <v>363.79999999999984</v>
      </c>
      <c r="C17" s="4">
        <f t="shared" si="2"/>
        <v>-1.0499992467930943</v>
      </c>
      <c r="D17" s="4">
        <f t="shared" si="3"/>
        <v>9.606229048669187</v>
      </c>
    </row>
    <row r="18" spans="1:4" ht="12.75">
      <c r="A18" s="11">
        <f t="shared" si="0"/>
        <v>11</v>
      </c>
      <c r="B18" s="10">
        <f t="shared" si="1"/>
        <v>364.39999999999986</v>
      </c>
      <c r="C18" s="4">
        <f t="shared" si="2"/>
        <v>-0.8999993543940807</v>
      </c>
      <c r="D18" s="4">
        <f t="shared" si="3"/>
        <v>9.662481999158508</v>
      </c>
    </row>
    <row r="19" spans="1:4" ht="12.75">
      <c r="A19" s="11">
        <f t="shared" si="0"/>
        <v>12</v>
      </c>
      <c r="B19" s="10">
        <f t="shared" si="1"/>
        <v>364.9999999999999</v>
      </c>
      <c r="C19" s="4">
        <f t="shared" si="2"/>
        <v>-0.7499994619950673</v>
      </c>
      <c r="D19" s="4">
        <f t="shared" si="3"/>
        <v>9.71873494964783</v>
      </c>
    </row>
    <row r="20" spans="1:4" ht="12.75">
      <c r="A20" s="11">
        <f t="shared" si="0"/>
        <v>13</v>
      </c>
      <c r="B20" s="10">
        <f t="shared" si="1"/>
        <v>365.5999999999999</v>
      </c>
      <c r="C20" s="4">
        <f t="shared" si="2"/>
        <v>-0.5999995695960538</v>
      </c>
      <c r="D20" s="4">
        <f t="shared" si="3"/>
        <v>9.774987900137152</v>
      </c>
    </row>
    <row r="21" spans="1:4" ht="12.75">
      <c r="A21" s="11">
        <f t="shared" si="0"/>
        <v>14</v>
      </c>
      <c r="B21" s="10">
        <f t="shared" si="1"/>
        <v>366.19999999999993</v>
      </c>
      <c r="C21" s="4">
        <f t="shared" si="2"/>
        <v>-0.44999967719704037</v>
      </c>
      <c r="D21" s="4">
        <f t="shared" si="3"/>
        <v>9.831240850626472</v>
      </c>
    </row>
    <row r="22" spans="1:4" ht="12.75">
      <c r="A22" s="11">
        <f t="shared" si="0"/>
        <v>15</v>
      </c>
      <c r="B22" s="10">
        <f t="shared" si="1"/>
        <v>366.79999999999995</v>
      </c>
      <c r="C22" s="4">
        <f t="shared" si="2"/>
        <v>-0.2999997847980269</v>
      </c>
      <c r="D22" s="4">
        <f t="shared" si="3"/>
        <v>9.887493801115793</v>
      </c>
    </row>
    <row r="23" spans="1:4" ht="13.5" thickBot="1">
      <c r="A23" s="11">
        <f>A24-$F$2</f>
        <v>16</v>
      </c>
      <c r="B23" s="10">
        <f>B24-(0.6*(A24-A23))</f>
        <v>367.4</v>
      </c>
      <c r="C23" s="4">
        <f>DEGREES((RADIANS(C24)/60)-((0.6*(A24-A23))*0.000072722))*60</f>
        <v>-0.14999989239901343</v>
      </c>
      <c r="D23" s="4">
        <f>DEGREES((RADIANS(D24)/60)-((0.6*(A24-A23))*0.0000272722))*60</f>
        <v>9.943746751605115</v>
      </c>
    </row>
    <row r="24" spans="1:5" ht="14.25" thickBot="1" thickTop="1">
      <c r="A24" s="13">
        <v>17</v>
      </c>
      <c r="B24" s="12">
        <v>368</v>
      </c>
      <c r="C24" s="9">
        <v>0</v>
      </c>
      <c r="D24" s="9">
        <f>DEGREES(0.002908882)*60</f>
        <v>9.999999702094437</v>
      </c>
      <c r="E24" t="s">
        <v>4</v>
      </c>
    </row>
    <row r="25" spans="1:4" ht="13.5" thickTop="1">
      <c r="A25" s="11">
        <f>A24+$F$2</f>
        <v>18</v>
      </c>
      <c r="B25" s="10">
        <f>B24+(0.6*(A25-A24))</f>
        <v>368.6</v>
      </c>
      <c r="C25" s="4">
        <f>DEGREES((RADIANS(C24)/60)+((0.6*(A25-A24))*0.000072722))*60</f>
        <v>0.14999989239901343</v>
      </c>
      <c r="D25" s="4">
        <f>DEGREES((RADIANS(D24)/60)+((0.6*(A25-A24))*0.0000272722))*60</f>
        <v>10.056252652583758</v>
      </c>
    </row>
    <row r="26" spans="1:4" ht="12.75">
      <c r="A26" s="11">
        <f aca="true" t="shared" si="4" ref="A26:A42">A25+$F$2</f>
        <v>19</v>
      </c>
      <c r="B26" s="10">
        <f aca="true" t="shared" si="5" ref="B26:B42">B25+(0.6*(A26-A25))</f>
        <v>369.20000000000005</v>
      </c>
      <c r="C26" s="4">
        <f aca="true" t="shared" si="6" ref="C26:C42">DEGREES((RADIANS(C25)/60)+((0.6*(A26-A25))*0.000072722))*60</f>
        <v>0.2999997847980269</v>
      </c>
      <c r="D26" s="4">
        <f aca="true" t="shared" si="7" ref="D26:D42">DEGREES((RADIANS(D25)/60)+((0.6*(A26-A25))*0.0000272722))*60</f>
        <v>10.11250560307308</v>
      </c>
    </row>
    <row r="27" spans="1:4" ht="12.75">
      <c r="A27" s="11">
        <f t="shared" si="4"/>
        <v>20</v>
      </c>
      <c r="B27" s="10">
        <f t="shared" si="5"/>
        <v>369.80000000000007</v>
      </c>
      <c r="C27" s="4">
        <f t="shared" si="6"/>
        <v>0.44999967719704037</v>
      </c>
      <c r="D27" s="4">
        <f t="shared" si="7"/>
        <v>10.168758553562402</v>
      </c>
    </row>
    <row r="28" spans="1:4" ht="12.75">
      <c r="A28" s="11">
        <f t="shared" si="4"/>
        <v>21</v>
      </c>
      <c r="B28" s="10">
        <f t="shared" si="5"/>
        <v>370.4000000000001</v>
      </c>
      <c r="C28" s="4">
        <f t="shared" si="6"/>
        <v>0.5999995695960538</v>
      </c>
      <c r="D28" s="4">
        <f t="shared" si="7"/>
        <v>10.225011504051723</v>
      </c>
    </row>
    <row r="29" spans="1:4" ht="12.75">
      <c r="A29" s="11">
        <f t="shared" si="4"/>
        <v>22</v>
      </c>
      <c r="B29" s="10">
        <f t="shared" si="5"/>
        <v>371.0000000000001</v>
      </c>
      <c r="C29" s="4">
        <f t="shared" si="6"/>
        <v>0.7499994619950673</v>
      </c>
      <c r="D29" s="4">
        <f t="shared" si="7"/>
        <v>10.281264454541045</v>
      </c>
    </row>
    <row r="30" spans="1:4" ht="12.75">
      <c r="A30" s="11">
        <f t="shared" si="4"/>
        <v>23</v>
      </c>
      <c r="B30" s="10">
        <f t="shared" si="5"/>
        <v>371.60000000000014</v>
      </c>
      <c r="C30" s="4">
        <f t="shared" si="6"/>
        <v>0.8999993543940807</v>
      </c>
      <c r="D30" s="4">
        <f t="shared" si="7"/>
        <v>10.337517405030368</v>
      </c>
    </row>
    <row r="31" spans="1:4" ht="12.75">
      <c r="A31" s="11">
        <f t="shared" si="4"/>
        <v>24</v>
      </c>
      <c r="B31" s="10">
        <f t="shared" si="5"/>
        <v>372.20000000000016</v>
      </c>
      <c r="C31" s="4">
        <f t="shared" si="6"/>
        <v>1.0499992467930943</v>
      </c>
      <c r="D31" s="4">
        <f t="shared" si="7"/>
        <v>10.39377035551969</v>
      </c>
    </row>
    <row r="32" spans="1:4" ht="12.75">
      <c r="A32" s="11">
        <f t="shared" si="4"/>
        <v>25</v>
      </c>
      <c r="B32" s="10">
        <f t="shared" si="5"/>
        <v>372.8000000000002</v>
      </c>
      <c r="C32" s="4">
        <f t="shared" si="6"/>
        <v>1.1999991391921077</v>
      </c>
      <c r="D32" s="4">
        <f t="shared" si="7"/>
        <v>10.450023306009012</v>
      </c>
    </row>
    <row r="33" spans="1:4" ht="12.75">
      <c r="A33" s="11">
        <f t="shared" si="4"/>
        <v>26</v>
      </c>
      <c r="B33" s="10">
        <f t="shared" si="5"/>
        <v>373.4000000000002</v>
      </c>
      <c r="C33" s="4">
        <f t="shared" si="6"/>
        <v>1.3499990315911212</v>
      </c>
      <c r="D33" s="4">
        <f t="shared" si="7"/>
        <v>10.506276256498332</v>
      </c>
    </row>
    <row r="34" spans="1:4" ht="12.75">
      <c r="A34" s="11">
        <f t="shared" si="4"/>
        <v>27</v>
      </c>
      <c r="B34" s="10">
        <f t="shared" si="5"/>
        <v>374.0000000000002</v>
      </c>
      <c r="C34" s="4">
        <f t="shared" si="6"/>
        <v>1.4999989239901348</v>
      </c>
      <c r="D34" s="4">
        <f t="shared" si="7"/>
        <v>10.562529206987653</v>
      </c>
    </row>
    <row r="35" spans="1:4" ht="12.75">
      <c r="A35" s="11">
        <f t="shared" si="4"/>
        <v>28</v>
      </c>
      <c r="B35" s="10">
        <f t="shared" si="5"/>
        <v>374.60000000000025</v>
      </c>
      <c r="C35" s="4">
        <f t="shared" si="6"/>
        <v>1.6499988163891484</v>
      </c>
      <c r="D35" s="4">
        <f t="shared" si="7"/>
        <v>10.618782157476975</v>
      </c>
    </row>
    <row r="36" spans="1:4" ht="12.75">
      <c r="A36" s="11">
        <f t="shared" si="4"/>
        <v>29</v>
      </c>
      <c r="B36" s="10">
        <f t="shared" si="5"/>
        <v>375.2000000000003</v>
      </c>
      <c r="C36" s="4">
        <f t="shared" si="6"/>
        <v>1.799998708788162</v>
      </c>
      <c r="D36" s="4">
        <f t="shared" si="7"/>
        <v>10.675035107966298</v>
      </c>
    </row>
    <row r="37" spans="1:4" ht="12.75">
      <c r="A37" s="11">
        <f t="shared" si="4"/>
        <v>30</v>
      </c>
      <c r="B37" s="10">
        <f t="shared" si="5"/>
        <v>375.8000000000003</v>
      </c>
      <c r="C37" s="4">
        <f t="shared" si="6"/>
        <v>1.9499986011871753</v>
      </c>
      <c r="D37" s="4">
        <f t="shared" si="7"/>
        <v>10.731288058455618</v>
      </c>
    </row>
    <row r="38" spans="1:4" ht="12.75">
      <c r="A38" s="11">
        <f t="shared" si="4"/>
        <v>31</v>
      </c>
      <c r="B38" s="10">
        <f t="shared" si="5"/>
        <v>376.4000000000003</v>
      </c>
      <c r="C38" s="4">
        <f t="shared" si="6"/>
        <v>2.099998493586189</v>
      </c>
      <c r="D38" s="4">
        <f t="shared" si="7"/>
        <v>10.787541008944942</v>
      </c>
    </row>
    <row r="39" spans="1:4" ht="12.75">
      <c r="A39" s="11">
        <f t="shared" si="4"/>
        <v>32</v>
      </c>
      <c r="B39" s="10">
        <f t="shared" si="5"/>
        <v>377.00000000000034</v>
      </c>
      <c r="C39" s="4">
        <f t="shared" si="6"/>
        <v>2.2499983859852026</v>
      </c>
      <c r="D39" s="4">
        <f t="shared" si="7"/>
        <v>10.843793959434263</v>
      </c>
    </row>
    <row r="40" spans="1:4" ht="12.75">
      <c r="A40" s="11">
        <f t="shared" si="4"/>
        <v>33</v>
      </c>
      <c r="B40" s="10">
        <f t="shared" si="5"/>
        <v>377.60000000000036</v>
      </c>
      <c r="C40" s="4">
        <f t="shared" si="6"/>
        <v>2.399998278384216</v>
      </c>
      <c r="D40" s="4">
        <f t="shared" si="7"/>
        <v>10.900046909923585</v>
      </c>
    </row>
    <row r="41" spans="1:4" ht="12.75">
      <c r="A41" s="11">
        <f t="shared" si="4"/>
        <v>34</v>
      </c>
      <c r="B41" s="10">
        <f t="shared" si="5"/>
        <v>378.2000000000004</v>
      </c>
      <c r="C41" s="4">
        <f t="shared" si="6"/>
        <v>2.5499981707832298</v>
      </c>
      <c r="D41" s="4">
        <f t="shared" si="7"/>
        <v>10.956299860412905</v>
      </c>
    </row>
    <row r="42" spans="1:4" ht="12.75">
      <c r="A42" s="11">
        <f t="shared" si="4"/>
        <v>35</v>
      </c>
      <c r="B42" s="10">
        <f t="shared" si="5"/>
        <v>378.8000000000004</v>
      </c>
      <c r="C42" s="4">
        <f t="shared" si="6"/>
        <v>2.6999980631822433</v>
      </c>
      <c r="D42" s="4">
        <f t="shared" si="7"/>
        <v>11.012552810902228</v>
      </c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 s="2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 s="3"/>
      <c r="B49" s="3"/>
      <c r="C49" s="5"/>
      <c r="D49" s="5"/>
    </row>
    <row r="50" spans="1:4" ht="12.75">
      <c r="A50" s="3"/>
      <c r="B50" s="3"/>
      <c r="C50" s="5"/>
      <c r="D50" s="5"/>
    </row>
    <row r="51" spans="1:4" ht="12.75">
      <c r="A51" s="3"/>
      <c r="B51" s="3"/>
      <c r="C51" s="5"/>
      <c r="D51" s="5"/>
    </row>
    <row r="52" spans="1:4" ht="12.75">
      <c r="A52" s="3"/>
      <c r="B52" s="3"/>
      <c r="C52" s="5"/>
      <c r="D52" s="5"/>
    </row>
    <row r="53" spans="1:4" ht="12.75">
      <c r="A53" s="3"/>
      <c r="B53" s="3"/>
      <c r="C53" s="5"/>
      <c r="D53" s="5"/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Dieter Könnecke</cp:lastModifiedBy>
  <cp:lastPrinted>2002-12-19T20:00:33Z</cp:lastPrinted>
  <dcterms:created xsi:type="dcterms:W3CDTF">2002-12-19T09:45:26Z</dcterms:created>
  <dcterms:modified xsi:type="dcterms:W3CDTF">2002-12-21T01:14:38Z</dcterms:modified>
  <cp:category/>
  <cp:version/>
  <cp:contentType/>
  <cp:contentStatus/>
</cp:coreProperties>
</file>